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<sst xmlns="http://schemas.openxmlformats.org/spreadsheetml/2006/main" count="314" uniqueCount="253">
  <si>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</si>
  <si>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</si>
  <si>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</si>
  <si>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</si>
  <si>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</si>
  <si>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</si>
  <si>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</si>
  <si>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</si>
  <si>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</si>
  <si>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</si>
  <si>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</si>
  <si>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</si>
  <si>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</si>
  <si>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</si>
  <si>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</si>
  <si>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</si>
  <si>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</si>
  <si>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</si>
  <si>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</si>
  <si>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</si>
  <si>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</si>
  <si>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</si>
  <si>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</si>
  <si>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</si>
  <si>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</si>
  <si>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</si>
  <si>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</si>
  <si>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</si>
  <si>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</si>
  <si>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</si>
  <si>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</si>
  <si>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</si>
  <si>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</si>
  <si>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</si>
  <si>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</si>
  <si>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</si>
  <si>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</si>
  <si>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</si>
  <si>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</si>
  <si>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</si>
  <si>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</si>
  <si>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</si>
  <si>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</si>
  <si>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</si>
  <si>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</si>
  <si>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</si>
  <si>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</si>
  <si>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</si>
  <si>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</si>
  <si>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</si>
  <si>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</si>
  <si>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</si>
  <si>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</si>
  <si>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</si>
  <si>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</si>
  <si>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</si>
  <si>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</si>
  <si>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</si>
  <si>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</si>
  <si>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</si>
  <si>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</si>
  <si>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</si>
  <si>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</si>
  <si>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</si>
  <si>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</si>
  <si>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</si>
  <si>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</si>
  <si>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</si>
  <si>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</si>
  <si>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</si>
  <si>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</si>
  <si>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</si>
  <si>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</si>
  <si>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</si>
  <si>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</si>
  <si>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</si>
  <si>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</si>
  <si>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</si>
  <si>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</si>
  <si>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</si>
  <si>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</si>
  <si>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</si>
  <si>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</si>
  <si>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</si>
  <si>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</si>
  <si>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</si>
  <si>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</si>
  <si>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</si>
  <si>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</si>
  <si>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</si>
  <si>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</si>
  <si>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</si>
  <si>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</si>
  <si>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</si>
  <si>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</si>
  <si>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</si>
  <si>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</si>
  <si>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</si>
  <si>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</si>
  <si>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</si>
  <si>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</si>
  <si>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</si>
  <si>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</si>
  <si>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</si>
  <si>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</si>
  <si>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</si>
  <si>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</si>
  <si>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</si>
  <si>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</si>
  <si>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</si>
  <si>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</si>
  <si>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</si>
  <si>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</si>
  <si>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</si>
  <si>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</si>
  <si>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</si>
  <si>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</si>
  <si>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</si>
  <si>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</si>
  <si>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</si>
  <si>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</si>
  <si>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</si>
  <si>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</si>
  <si>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</si>
  <si>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</si>
  <si>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</si>
  <si>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</si>
  <si>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</si>
  <si>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</si>
  <si>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</si>
  <si>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</si>
  <si>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</si>
  <si>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</si>
  <si>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</si>
  <si>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</si>
  <si>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</si>
  <si>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</si>
  <si>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</si>
  <si>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</si>
  <si>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</si>
  <si>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</si>
  <si>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</si>
  <si>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</si>
  <si>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</si>
  <si>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</si>
  <si>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</si>
  <si>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</si>
  <si>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</si>
  <si>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</si>
  <si>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</si>
  <si>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</si>
  <si>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</si>
  <si>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</si>
  <si>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</si>
  <si>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</si>
  <si>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</si>
  <si>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</si>
  <si>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</si>
  <si>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</si>
  <si>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</si>
  <si>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</si>
  <si>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</si>
  <si>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</si>
  <si>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</si>
  <si>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</si>
  <si>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</si>
  <si>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</si>
  <si>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</si>
  <si>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</si>
  <si>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</si>
  <si>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</si>
  <si>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</si>
  <si>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</si>
  <si>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</si>
  <si>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</si>
  <si>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</si>
  <si>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</si>
  <si>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</si>
  <si>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</si>
  <si>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</si>
  <si>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</si>
  <si>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</si>
  <si>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</si>
  <si>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</si>
  <si>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</si>
  <si>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</si>
  <si>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</si>
  <si>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</si>
  <si>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</si>
  <si>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</si>
  <si>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</si>
  <si>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</si>
  <si>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</si>
  <si>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</si>
  <si>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</si>
  <si>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</si>
  <si>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</si>
  <si>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</si>
  <si>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</si>
  <si>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</si>
  <si>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</si>
  <si>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</si>
  <si>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</si>
  <si>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</si>
  <si>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</si>
  <si>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</si>
  <si>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</si>
  <si>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</si>
  <si>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</si>
  <si>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</si>
  <si>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</si>
  <si>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</si>
  <si>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</si>
  <si>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</si>
  <si>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</si>
  <si>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</si>
  <si>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</si>
  <si>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</si>
  <si>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</si>
  <si>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</si>
  <si>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</si>
  <si>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</si>
  <si>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</si>
  <si>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</si>
  <si>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</si>
  <si>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</si>
  <si>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</si>
  <si>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</si>
  <si>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</si>
  <si>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</si>
  <si>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</si>
  <si>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</si>
  <si>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</si>
  <si>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</si>
  <si>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</si>
  <si>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</si>
  <si>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</si>
  <si>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</si>
  <si>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</si>
  <si>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</si>
  <si>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</si>
  <si>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</si>
  <si>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</si>
  <si>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</si>
  <si>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</si>
  <si>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С.П. Лемець</t>
  </si>
  <si>
    <t>Н.В. Демченко</t>
  </si>
  <si>
    <t>13 липня 2015 року</t>
  </si>
  <si>
    <t>перше півріччя 2015 року</t>
  </si>
  <si>
    <t>Чечельницький районний суд Вінницької області</t>
  </si>
  <si>
    <t>24800. Вінницька область</t>
  </si>
  <si>
    <t>смт. Чечельник</t>
  </si>
  <si>
    <t>вул. Жовтнева. 33</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</si>
</sst>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69" t="s">
        <v>161</v>
      </c>
      <c r="E2" s="169"/>
      <c r="F2" s="169"/>
      <c r="G2" s="169"/>
      <c r="H2" s="169"/>
      <c r="I2" s="169"/>
      <c r="J2" s="169"/>
      <c r="K2" s="169"/>
      <c r="L2" s="169"/>
      <c r="M2" s="169"/>
      <c r="N2" s="169"/>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126</v>
      </c>
      <c r="F6" s="181"/>
      <c r="G6" s="181" t="s">
        <v>102</v>
      </c>
      <c r="H6" s="181"/>
      <c r="I6" s="181"/>
      <c r="J6" s="181"/>
      <c r="K6" s="181"/>
      <c r="L6" s="181"/>
      <c r="M6" s="181" t="s">
        <v>170</v>
      </c>
      <c r="N6" s="170" t="s">
        <v>91</v>
      </c>
    </row>
    <row r="7" spans="1:19" ht="15.75" customHeight="1">
      <c r="A7" s="190"/>
      <c r="B7" s="63"/>
      <c r="C7" s="184"/>
      <c r="D7" s="184"/>
      <c r="E7" s="181" t="s">
        <v>101</v>
      </c>
      <c r="F7" s="187" t="s">
        <v>168</v>
      </c>
      <c r="G7" s="181" t="s">
        <v>101</v>
      </c>
      <c r="H7" s="187" t="s">
        <v>0</v>
      </c>
      <c r="I7" s="187"/>
      <c r="J7" s="187"/>
      <c r="K7" s="187"/>
      <c r="L7" s="187"/>
      <c r="M7" s="181"/>
      <c r="N7" s="170"/>
      <c r="O7" s="42"/>
      <c r="P7" s="42"/>
      <c r="Q7" s="42"/>
      <c r="R7" s="42"/>
      <c r="S7" s="42"/>
    </row>
    <row r="8" spans="1:19" ht="101.25" customHeight="1">
      <c r="A8" s="191"/>
      <c r="B8" s="63"/>
      <c r="C8" s="184"/>
      <c r="D8" s="184"/>
      <c r="E8" s="181"/>
      <c r="F8" s="181"/>
      <c r="G8" s="181"/>
      <c r="H8" s="76" t="s">
        <v>103</v>
      </c>
      <c r="I8" s="76" t="s">
        <v>87</v>
      </c>
      <c r="J8" s="97" t="s">
        <v>169</v>
      </c>
      <c r="K8" s="97" t="s">
        <v>89</v>
      </c>
      <c r="L8" s="105" t="s">
        <v>90</v>
      </c>
      <c r="M8" s="181"/>
      <c r="N8" s="170"/>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14</v>
      </c>
      <c r="F10" s="113">
        <v>12</v>
      </c>
      <c r="G10" s="113">
        <v>14</v>
      </c>
      <c r="H10" s="113"/>
      <c r="I10" s="113"/>
      <c r="J10" s="113"/>
      <c r="K10" s="113">
        <v>14</v>
      </c>
      <c r="L10" s="113"/>
      <c r="M10" s="117"/>
      <c r="N10" s="98"/>
      <c r="O10" s="120">
        <f>E10-F10</f>
        <v>2</v>
      </c>
      <c r="P10" s="42"/>
      <c r="Q10" s="42"/>
      <c r="R10" s="42"/>
      <c r="S10" s="42"/>
      <c r="T10" s="32"/>
    </row>
    <row r="11" spans="1:20" ht="18.75" customHeight="1">
      <c r="A11" s="90">
        <v>2</v>
      </c>
      <c r="B11" s="63"/>
      <c r="C11" s="166" t="s">
        <v>139</v>
      </c>
      <c r="D11" s="166"/>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v>2</v>
      </c>
      <c r="F15" s="113">
        <v>2</v>
      </c>
      <c r="G15" s="113">
        <v>2</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2</v>
      </c>
      <c r="F21" s="113">
        <v>2</v>
      </c>
      <c r="G21" s="113">
        <v>2</v>
      </c>
      <c r="H21" s="113"/>
      <c r="I21" s="113"/>
      <c r="J21" s="113">
        <v>1</v>
      </c>
      <c r="K21" s="113">
        <v>1</v>
      </c>
      <c r="L21" s="113"/>
      <c r="M21" s="113"/>
      <c r="N21" s="113" t="s">
        <v>147</v>
      </c>
      <c r="O21" s="120">
        <f t="shared" si="0"/>
        <v>0</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16</v>
      </c>
      <c r="F23" s="113">
        <f>F10+F12+F15+F22</f>
        <v>14</v>
      </c>
      <c r="G23" s="113">
        <f>G10+G12+G15+G22</f>
        <v>16</v>
      </c>
      <c r="H23" s="113">
        <f>H10+H15</f>
        <v>0</v>
      </c>
      <c r="I23" s="113">
        <f>I10+I15</f>
        <v>0</v>
      </c>
      <c r="J23" s="113">
        <f>J10+J12+J15</f>
        <v>1</v>
      </c>
      <c r="K23" s="113">
        <f>K10+K12+K15</f>
        <v>15</v>
      </c>
      <c r="L23" s="113">
        <f>L10+L12+L15+L22</f>
        <v>0</v>
      </c>
      <c r="M23" s="119">
        <f>M10+M12+M15+M22</f>
        <v>0</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99</v>
      </c>
      <c r="D27" s="184"/>
      <c r="E27" s="184"/>
      <c r="F27" s="194" t="s">
        <v>100</v>
      </c>
      <c r="G27" s="195"/>
      <c r="H27" s="196" t="s">
        <v>88</v>
      </c>
      <c r="I27" s="197"/>
      <c r="J27" s="197"/>
      <c r="K27" s="197"/>
      <c r="L27" s="197"/>
      <c r="M27" s="198"/>
      <c r="N27" s="181" t="s">
        <v>150</v>
      </c>
    </row>
    <row r="28" spans="1:14" ht="15.75" customHeight="1">
      <c r="A28" s="190"/>
      <c r="C28" s="184"/>
      <c r="D28" s="184"/>
      <c r="E28" s="184"/>
      <c r="F28" s="167" t="s">
        <v>101</v>
      </c>
      <c r="G28" s="172" t="s">
        <v>168</v>
      </c>
      <c r="H28" s="199" t="s">
        <v>101</v>
      </c>
      <c r="I28" s="193" t="s">
        <v>0</v>
      </c>
      <c r="J28" s="175"/>
      <c r="K28" s="175"/>
      <c r="L28" s="175"/>
      <c r="M28" s="174"/>
      <c r="N28" s="181"/>
    </row>
    <row r="29" spans="1:14" ht="58.5" customHeight="1">
      <c r="A29" s="191"/>
      <c r="C29" s="184"/>
      <c r="D29" s="184"/>
      <c r="E29" s="184"/>
      <c r="F29" s="168"/>
      <c r="G29" s="173"/>
      <c r="H29" s="173"/>
      <c r="I29" s="64" t="s">
        <v>16</v>
      </c>
      <c r="J29" s="64" t="s">
        <v>156</v>
      </c>
      <c r="K29" s="64" t="s">
        <v>18</v>
      </c>
      <c r="L29" s="64" t="s">
        <v>19</v>
      </c>
      <c r="M29" s="105" t="s">
        <v>136</v>
      </c>
      <c r="N29" s="181"/>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15</v>
      </c>
      <c r="G31" s="121">
        <v>14</v>
      </c>
      <c r="H31" s="121">
        <v>15</v>
      </c>
      <c r="I31" s="121">
        <v>14</v>
      </c>
      <c r="J31" s="121">
        <v>12</v>
      </c>
      <c r="K31" s="121"/>
      <c r="L31" s="121">
        <v>1</v>
      </c>
      <c r="M31" s="121"/>
      <c r="N31" s="121"/>
    </row>
    <row r="32" spans="1:14" ht="17.25" customHeight="1">
      <c r="A32" s="90">
        <v>2</v>
      </c>
      <c r="C32" s="166" t="s">
        <v>119</v>
      </c>
      <c r="D32" s="166"/>
      <c r="E32" s="166"/>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&amp;L4BD71C2B&amp;CФорма № 2-А, Підрозділ: Чечельницький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7</v>
      </c>
      <c r="E12" s="98">
        <v>7</v>
      </c>
      <c r="F12" s="98">
        <v>7</v>
      </c>
      <c r="G12" s="98">
        <v>6</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6</v>
      </c>
      <c r="E24" s="98">
        <v>6</v>
      </c>
      <c r="F24" s="98">
        <v>6</v>
      </c>
      <c r="G24" s="98">
        <v>5</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v>1</v>
      </c>
      <c r="F36" s="98">
        <v>1</v>
      </c>
      <c r="G36" s="98">
        <v>1</v>
      </c>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4</v>
      </c>
      <c r="E88" s="98">
        <v>5</v>
      </c>
      <c r="F88" s="98">
        <v>4</v>
      </c>
      <c r="G88" s="98">
        <v>4</v>
      </c>
      <c r="H88" s="98"/>
      <c r="I88" s="98"/>
      <c r="J88" s="98">
        <v>1</v>
      </c>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1</v>
      </c>
      <c r="D95" s="98">
        <v>4</v>
      </c>
      <c r="E95" s="98">
        <v>5</v>
      </c>
      <c r="F95" s="98">
        <v>4</v>
      </c>
      <c r="G95" s="98">
        <v>4</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3</v>
      </c>
      <c r="E97" s="98">
        <v>4</v>
      </c>
      <c r="F97" s="98">
        <v>3</v>
      </c>
      <c r="G97" s="98">
        <v>3</v>
      </c>
      <c r="H97" s="98"/>
      <c r="I97" s="98"/>
      <c r="J97" s="98">
        <v>1</v>
      </c>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14</v>
      </c>
      <c r="E114" s="112">
        <f t="shared" si="0"/>
        <v>15</v>
      </c>
      <c r="F114" s="112">
        <f t="shared" si="0"/>
        <v>14</v>
      </c>
      <c r="G114" s="112">
        <f t="shared" si="0"/>
        <v>12</v>
      </c>
      <c r="H114" s="112">
        <f t="shared" si="0"/>
        <v>0</v>
      </c>
      <c r="I114" s="112">
        <f t="shared" si="0"/>
        <v>0</v>
      </c>
      <c r="J114" s="112">
        <f t="shared" si="0"/>
        <v>1</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&amp;L4BD71C2B&amp;CФорма № 2-А, Підрозділ: Чечельницький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&amp;L4BD71C2B&amp;CФорма № 2-А, Підрозділ: Чечельницький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4</v>
      </c>
      <c r="L15" s="33"/>
      <c r="M15" s="23"/>
      <c r="N15" s="20"/>
      <c r="O15" s="20"/>
      <c r="P15" s="20"/>
    </row>
    <row r="16" spans="1:16" s="10" customFormat="1" ht="20.25" customHeight="1">
      <c r="A16" s="2">
        <v>12</v>
      </c>
      <c r="B16" s="269"/>
      <c r="C16" s="273" t="s">
        <v>130</v>
      </c>
      <c r="D16" s="274"/>
      <c r="E16" s="274"/>
      <c r="F16" s="274"/>
      <c r="G16" s="274"/>
      <c r="H16" s="274"/>
      <c r="I16" s="274"/>
      <c r="J16" s="275"/>
      <c r="K16" s="125">
        <v>2</v>
      </c>
      <c r="L16" s="33"/>
      <c r="M16" s="23"/>
      <c r="N16" s="20"/>
      <c r="O16" s="20"/>
      <c r="P16" s="20"/>
    </row>
    <row r="17" spans="1:16" s="10" customFormat="1" ht="22.5" customHeight="1">
      <c r="A17" s="2">
        <v>13</v>
      </c>
      <c r="B17" s="269"/>
      <c r="C17" s="270" t="s">
        <v>146</v>
      </c>
      <c r="D17" s="271"/>
      <c r="E17" s="271"/>
      <c r="F17" s="271"/>
      <c r="G17" s="271"/>
      <c r="H17" s="271"/>
      <c r="I17" s="271"/>
      <c r="J17" s="272"/>
      <c r="K17" s="125">
        <v>9</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78" customFormat="1" ht="7.5" customHeight="1">
      <c r="A27" s="49"/>
      <c r="B27" s="50"/>
      <c r="C27" s="50"/>
      <c r="D27" s="50"/>
      <c r="E27" s="50"/>
      <c r="F27" s="50"/>
      <c r="G27" s="50"/>
      <c r="H27" s="51"/>
      <c r="I27" s="51"/>
      <c r="J27" s="51"/>
      <c r="K27" s="40"/>
      <c r="L27" s="25"/>
      <c r="M27" s="177"/>
      <c r="N27" s="177"/>
      <c r="O27" s="17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79"/>
      <c r="I29" s="259" t="s">
        <v>245</v>
      </c>
      <c r="J29" s="259"/>
      <c r="K29" s="259"/>
      <c r="L29" s="150"/>
      <c r="M29" s="150"/>
      <c r="N29" s="150"/>
      <c r="O29" s="89"/>
    </row>
    <row r="30" spans="1:15" ht="12.75" customHeight="1">
      <c r="A30" s="82"/>
      <c r="B30" s="151"/>
      <c r="C30" s="151"/>
      <c r="D30" s="152"/>
      <c r="E30" s="260" t="s">
        <v>163</v>
      </c>
      <c r="F30" s="260"/>
      <c r="G30" s="260"/>
      <c r="H30" s="18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79"/>
      <c r="I32" s="259" t="s">
        <v>246</v>
      </c>
      <c r="J32" s="259"/>
      <c r="K32" s="259"/>
      <c r="L32" s="150"/>
      <c r="M32" s="150"/>
      <c r="N32" s="150"/>
      <c r="O32" s="87"/>
    </row>
    <row r="33" spans="1:15" ht="12.75" customHeight="1">
      <c r="A33" s="85"/>
      <c r="B33" s="154"/>
      <c r="C33" s="154"/>
      <c r="D33" s="154"/>
      <c r="E33" s="260" t="s">
        <v>163</v>
      </c>
      <c r="F33" s="260"/>
      <c r="G33" s="260"/>
      <c r="H33" s="18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76"/>
      <c r="C39" s="176"/>
      <c r="D39" s="176"/>
      <c r="E39" s="17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B25:J25"/>
    <mergeCell ref="E38:G38"/>
    <mergeCell ref="C14:J14"/>
    <mergeCell ref="C13:J13"/>
    <mergeCell ref="B4:J4"/>
    <mergeCell ref="B36:D36"/>
    <mergeCell ref="E36:G36"/>
    <mergeCell ref="B26:J26"/>
    <mergeCell ref="C10:J10"/>
    <mergeCell ref="C9:J9"/>
    <mergeCell ref="B18:J18"/>
    <mergeCell ref="C21:J21"/>
    <mergeCell ref="C20:J20"/>
    <mergeCell ref="B20:B21"/>
    <mergeCell ref="B24:J24"/>
    <mergeCell ref="B23:J23"/>
    <mergeCell ref="B19:J19"/>
    <mergeCell ref="A2:K2"/>
    <mergeCell ref="B5:J5"/>
    <mergeCell ref="E7:J7"/>
    <mergeCell ref="C6:J6"/>
    <mergeCell ref="E8:J8"/>
    <mergeCell ref="C7:D8"/>
    <mergeCell ref="B3:K3"/>
    <mergeCell ref="B22:J22"/>
    <mergeCell ref="B14:B17"/>
    <mergeCell ref="C17:J17"/>
    <mergeCell ref="C16:J16"/>
    <mergeCell ref="C15:J15"/>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&amp;L4BD71C2B&amp;CФорма № 2-А, Підрозділ: Чечельницький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&amp;L4BD71C2B&amp;C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LYUDA</cp:lastModifiedBy>
  <cp:lastPrinted>2014-10-21T12:44:57Z</cp:lastPrinted>
  <dcterms:created xsi:type="dcterms:W3CDTF">1996-10-08T23:32:33Z</dcterms:created>
  <dcterms:modified xsi:type="dcterms:W3CDTF">2015-07-13T06:10:34Z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4BD71C2B</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